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media/image10.webp" ContentType="image/webp"/>
  <Override PartName="/xl/media/image9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总务申购" sheetId="1" r:id="rId1"/>
    <sheet name="WpsReserved_CellImgList" sheetId="2" state="veryHidden" r:id="rId2"/>
  </sheets>
  <definedNames>
    <definedName name="_xlnm.Print_Titles" localSheetId="0">总务申购!$2:$2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FB4282DB88A0498A8C6B790DEAABD2BE" descr="f6bc9292dc6df4f23c8cd02b3a3759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6200" y="1260475"/>
          <a:ext cx="10058400" cy="10128250"/>
        </a:xfrm>
        <a:prstGeom prst="rect">
          <a:avLst/>
        </a:prstGeom>
      </xdr:spPr>
    </xdr:pic>
  </etc:cellImage>
  <etc:cellImage>
    <xdr:pic>
      <xdr:nvPicPr>
        <xdr:cNvPr id="10" name="ID_E8C048C4AE4C4BCCB7DD54F3D03ABD44" descr="fc2418204acbcf91354b6b2646f7f7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4300" y="1781175"/>
          <a:ext cx="7620000" cy="7683500"/>
        </a:xfrm>
        <a:prstGeom prst="rect">
          <a:avLst/>
        </a:prstGeom>
      </xdr:spPr>
    </xdr:pic>
  </etc:cellImage>
  <etc:cellImage>
    <xdr:pic>
      <xdr:nvPicPr>
        <xdr:cNvPr id="12" name="ID_8DB6D7150CCF4DF69D8ACB4F7582E8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8975" y="157702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A036AE08222F4657A5C30D52940C79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28975" y="13065125"/>
          <a:ext cx="7524750" cy="8934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F2F8779107CF4DD098A56D72C6466E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28975" y="182086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B71FC2B8BF4C43AF9ED4F407D317693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228975" y="187420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" name="ID_9EE77CDB0A444B69840872B32547CE3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228975" y="192500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B3330B0DCD9344C4AFD3D8F325D3F38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228975" y="1980882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9757C8AC87E1476297815CF13B3B199C" descr="IMG_2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228975" y="20926425"/>
          <a:ext cx="2538095" cy="25380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7AAC31056A9B4B1EA9D392636D87DA9B" descr="IMG_25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228975" y="21459825"/>
          <a:ext cx="2400300" cy="240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98CDD5D2F22F45339E4B81F508F0D06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29610" y="20024725"/>
          <a:ext cx="11430000" cy="113347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<sst xmlns="http://schemas.openxmlformats.org/spreadsheetml/2006/main" count="146" uniqueCount="98">
  <si>
    <t>药膳制作专用工具采购报价清单表</t>
  </si>
  <si>
    <r>
      <rPr>
        <b/>
        <sz val="11"/>
        <color rgb="FF000000"/>
        <rFont val="宋体"/>
        <charset val="134"/>
      </rPr>
      <t>序号</t>
    </r>
  </si>
  <si>
    <t>品名</t>
  </si>
  <si>
    <t>规格</t>
  </si>
  <si>
    <r>
      <rPr>
        <b/>
        <sz val="11"/>
        <color rgb="FF000000"/>
        <rFont val="宋体"/>
        <charset val="134"/>
      </rPr>
      <t>参考图片</t>
    </r>
  </si>
  <si>
    <r>
      <rPr>
        <b/>
        <sz val="11"/>
        <color rgb="FF000000"/>
        <rFont val="宋体"/>
        <charset val="134"/>
      </rPr>
      <t>数量</t>
    </r>
  </si>
  <si>
    <r>
      <rPr>
        <b/>
        <sz val="11"/>
        <color rgb="FF000000"/>
        <rFont val="宋体"/>
        <charset val="134"/>
      </rPr>
      <t>单位</t>
    </r>
  </si>
  <si>
    <t>单价</t>
  </si>
  <si>
    <t>金额</t>
  </si>
  <si>
    <t>炖盅</t>
  </si>
  <si>
    <t>2L，紫砂 / 陶瓷</t>
  </si>
  <si>
    <t>个</t>
  </si>
  <si>
    <t>600ml，紫砂 / 陶瓷</t>
  </si>
  <si>
    <t>砂锅</t>
  </si>
  <si>
    <t>2L，耐高温陶瓷</t>
  </si>
  <si>
    <t>4L，耐高温陶瓷</t>
  </si>
  <si>
    <t>6L，耐高温陶瓷</t>
  </si>
  <si>
    <t>不锈钢汤锅</t>
  </si>
  <si>
    <t>5L，316不锈钢</t>
  </si>
  <si>
    <t>天际智能电炖锅</t>
  </si>
  <si>
    <t>5.5L隔水炖*陶瓷5胆1*5.5L+4*0.65L+蒸笼(上蒸下炖)</t>
  </si>
  <si>
    <t>高压锅</t>
  </si>
  <si>
    <t>5.5L，康巴赫高压锅家用</t>
  </si>
  <si>
    <t>不粘锅</t>
  </si>
  <si>
    <t>苏泊尔陶瓷覆层炒锅，直径32cm</t>
  </si>
  <si>
    <t>蒸锅</t>
  </si>
  <si>
    <t>安康顺不锈钢电热蒸笼，直径35cm，3层</t>
  </si>
  <si>
    <t>竹蒸笼</t>
  </si>
  <si>
    <t>川琦明美家用直径32cm，
3层</t>
  </si>
  <si>
    <t>平底锅</t>
  </si>
  <si>
    <t>苏泊尔平底锅不粘锅家用陶瓷煎锅，直径28cm</t>
  </si>
  <si>
    <t>全自动熬煮机</t>
  </si>
  <si>
    <t>欧顿，10L</t>
  </si>
  <si>
    <t>药包袋</t>
  </si>
  <si>
    <t>纯棉，5cm×8cm</t>
  </si>
  <si>
    <t>纯棉，8cm×12cm</t>
  </si>
  <si>
    <t>烤箱</t>
  </si>
  <si>
    <t>苏泊尔38L</t>
  </si>
  <si>
    <t>电饭煲</t>
  </si>
  <si>
    <t>苏泊尔5L</t>
  </si>
  <si>
    <t>电水壶</t>
  </si>
  <si>
    <t>苏泊尔2L</t>
  </si>
  <si>
    <t>切片刀</t>
  </si>
  <si>
    <t>十八子作</t>
  </si>
  <si>
    <t>把</t>
  </si>
  <si>
    <t>斩骨刀</t>
  </si>
  <si>
    <t>水果刀</t>
  </si>
  <si>
    <t>削皮刀</t>
  </si>
  <si>
    <t>磨刀器</t>
  </si>
  <si>
    <t>去核器</t>
  </si>
  <si>
    <t>切丝器</t>
  </si>
  <si>
    <t>雕花刀</t>
  </si>
  <si>
    <t>将公厨房雕刻刀16件套 </t>
  </si>
  <si>
    <t>套</t>
  </si>
  <si>
    <t>研磨机</t>
  </si>
  <si>
    <r>
      <rPr>
        <sz val="11"/>
        <rFont val="PingFang SC"/>
        <charset val="134"/>
      </rPr>
      <t>2500</t>
    </r>
    <r>
      <rPr>
        <sz val="11"/>
        <rFont val="宋体"/>
        <charset val="134"/>
      </rPr>
      <t>克容量，</t>
    </r>
    <r>
      <rPr>
        <sz val="11"/>
        <rFont val="PingFang SC"/>
        <charset val="134"/>
      </rPr>
      <t>304不锈钢，1kw【旋拧盖 升级款 防溅粉】+纯铜芯大电机</t>
    </r>
  </si>
  <si>
    <t>台</t>
  </si>
  <si>
    <t>电子秤</t>
  </si>
  <si>
    <t>全不锈钢称防水厨房秤（锐箭衡器），0.1g(精确度)，最大5kg</t>
  </si>
  <si>
    <t>量勺套装</t>
  </si>
  <si>
    <t>不锈钢量杯量勺套装</t>
  </si>
  <si>
    <t xml:space="preserve">量杯 </t>
  </si>
  <si>
    <t>亚克力500ml</t>
  </si>
  <si>
    <t>亚克力250ml</t>
  </si>
  <si>
    <t>漏斗</t>
  </si>
  <si>
    <r>
      <rPr>
        <sz val="10.5"/>
        <color theme="1"/>
        <rFont val="宋体"/>
        <charset val="134"/>
      </rPr>
      <t>直径</t>
    </r>
    <r>
      <rPr>
        <sz val="10.5"/>
        <color theme="1"/>
        <rFont val="PingFang SC"/>
        <charset val="134"/>
      </rPr>
      <t>16cm</t>
    </r>
  </si>
  <si>
    <t>玻璃密封罐</t>
  </si>
  <si>
    <t>合庆250ml</t>
  </si>
  <si>
    <t>砧板</t>
  </si>
  <si>
    <t>加厚乌檀实木40*28*2.5cm</t>
  </si>
  <si>
    <t>块</t>
  </si>
  <si>
    <t>厨房纸巾</t>
  </si>
  <si>
    <t>心相印70抽/包</t>
  </si>
  <si>
    <t>包</t>
  </si>
  <si>
    <t>破壁机</t>
  </si>
  <si>
    <t>1750ml，九阳破壁机P681Pro</t>
  </si>
  <si>
    <t xml:space="preserve"> 茶包袋</t>
  </si>
  <si>
    <t>热封一次性茶包茶叶袋滤纸</t>
  </si>
  <si>
    <t>片</t>
  </si>
  <si>
    <t>汤盘</t>
  </si>
  <si>
    <t>15英寸，圆形竹节炉，陶瓷</t>
  </si>
  <si>
    <t>平盘</t>
  </si>
  <si>
    <t>13英寸平底直角盘，陶瓷</t>
  </si>
  <si>
    <t>深盘</t>
  </si>
  <si>
    <t>14英寸，陶瓷</t>
  </si>
  <si>
    <t>12英寸，陶瓷</t>
  </si>
  <si>
    <t>收纳箱</t>
  </si>
  <si>
    <t xml:space="preserve">塑料透明，约85*56.5*46.5cm </t>
  </si>
  <si>
    <t>不锈钢备料盆</t>
  </si>
  <si>
    <t>带盖，50*35*20cm</t>
  </si>
  <si>
    <t>带盖，32*22*15cm</t>
  </si>
  <si>
    <t>和面机</t>
  </si>
  <si>
    <t>乔立l5c</t>
  </si>
  <si>
    <t>合计</t>
  </si>
  <si>
    <t>大写： 人民币          万     仟    佰    拾    元。</t>
  </si>
  <si>
    <t>注：1、报价总金额限价12000元，具体以采购人实际下单为准，投标人应无条件配合。
2、大写金额和小写金额不一致的，以大写金额为准。</t>
  </si>
  <si>
    <r>
      <rPr>
        <sz val="12"/>
        <rFont val="仿宋"/>
        <charset val="134"/>
      </rPr>
      <t>投标人：</t>
    </r>
    <r>
      <rPr>
        <u/>
        <sz val="12"/>
        <rFont val="仿宋"/>
        <charset val="134"/>
      </rPr>
      <t xml:space="preserve">(加盖单位公章)                                                      </t>
    </r>
    <r>
      <rPr>
        <sz val="12"/>
        <rFont val="仿宋"/>
        <charset val="134"/>
      </rPr>
      <t xml:space="preserve">
</t>
    </r>
  </si>
  <si>
    <t>时间：2025年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</si>
</sst>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name val="PingFang SC"/>
      <charset val="134"/>
    </font>
    <font>
      <sz val="11"/>
      <color theme="1"/>
      <name val="宋体"/>
      <charset val="134"/>
    </font>
    <font>
      <sz val="11"/>
      <color theme="1"/>
      <name val="PingFang SC"/>
      <charset val="134"/>
    </font>
    <font>
      <sz val="15"/>
      <color theme="1"/>
      <name val="PingFang SC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仿宋"/>
      <charset val="134"/>
    </font>
    <font>
      <sz val="10.5"/>
      <color theme="1"/>
      <name val="PingFang SC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webp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1" Type="http://schemas.openxmlformats.org/officeDocument/2006/relationships/image" Target="media/image11.png"/><Relationship Id="rId10" Type="http://schemas.openxmlformats.org/officeDocument/2006/relationships/image" Target="media/image10.webp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ebp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1" Type="http://schemas.openxmlformats.org/officeDocument/2006/relationships/image" Target="../media/image11.png"/><Relationship Id="rId10" Type="http://schemas.openxmlformats.org/officeDocument/2006/relationships/image" Target="../media/image10.web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59</xdr:row>
      <xdr:rowOff>12700</xdr:rowOff>
    </xdr:to>
    <xdr:pic>
      <xdr:nvPicPr>
        <xdr:cNvPr id="7" name="ID_FB4282DB88A0498A8C6B790DEAABD2BE" descr="f6bc9292dc6df4f23c8cd02b3a3759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6200" y="1260475"/>
          <a:ext cx="10058400" cy="1012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139700</xdr:rowOff>
    </xdr:to>
    <xdr:pic>
      <xdr:nvPicPr>
        <xdr:cNvPr id="10" name="ID_E8C048C4AE4C4BCCB7DD54F3D03ABD44" descr="fc2418204acbcf91354b6b2646f7f7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4300" y="1781175"/>
          <a:ext cx="7620000" cy="7683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76200</xdr:rowOff>
    </xdr:to>
    <xdr:pic>
      <xdr:nvPicPr>
        <xdr:cNvPr id="12" name="ID_8DB6D7150CCF4DF69D8ACB4F7582E8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28975" y="15770225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666750</xdr:colOff>
      <xdr:row>52</xdr:row>
      <xdr:rowOff>19050</xdr:rowOff>
    </xdr:to>
    <xdr:pic>
      <xdr:nvPicPr>
        <xdr:cNvPr id="21" name="ID_A036AE08222F4657A5C30D52940C79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28975" y="13065125"/>
          <a:ext cx="7524750" cy="893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76200</xdr:rowOff>
    </xdr:to>
    <xdr:pic>
      <xdr:nvPicPr>
        <xdr:cNvPr id="22" name="ID_F2F8779107CF4DD098A56D72C6466E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28975" y="18208625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76200</xdr:rowOff>
    </xdr:to>
    <xdr:pic>
      <xdr:nvPicPr>
        <xdr:cNvPr id="23" name="ID_B71FC2B8BF4C43AF9ED4F407D317693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228975" y="18742025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76200</xdr:rowOff>
    </xdr:to>
    <xdr:pic>
      <xdr:nvPicPr>
        <xdr:cNvPr id="100" name="ID_9EE77CDB0A444B69840872B32547CE3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228975" y="19250025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44</xdr:row>
      <xdr:rowOff>76200</xdr:rowOff>
    </xdr:to>
    <xdr:pic>
      <xdr:nvPicPr>
        <xdr:cNvPr id="101" name="ID_B3330B0DCD9344C4AFD3D8F325D3F38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228975" y="19808825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480695</xdr:colOff>
      <xdr:row>14</xdr:row>
      <xdr:rowOff>137795</xdr:rowOff>
    </xdr:to>
    <xdr:pic>
      <xdr:nvPicPr>
        <xdr:cNvPr id="102" name="ID_9757C8AC87E1476297815CF13B3B199C" descr="IMG_2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228975" y="20926425"/>
          <a:ext cx="2538095" cy="2538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342900</xdr:colOff>
      <xdr:row>14</xdr:row>
      <xdr:rowOff>0</xdr:rowOff>
    </xdr:to>
    <xdr:pic>
      <xdr:nvPicPr>
        <xdr:cNvPr id="103" name="ID_7AAC31056A9B4B1EA9D392636D87DA9B" descr="IMG_25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228975" y="21459825"/>
          <a:ext cx="2400300" cy="240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457200</xdr:colOff>
      <xdr:row>66</xdr:row>
      <xdr:rowOff>19050</xdr:rowOff>
    </xdr:to>
    <xdr:pic>
      <xdr:nvPicPr>
        <xdr:cNvPr id="2" name="ID_98CDD5D2F22F45339E4B81F508F0D06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29610" y="20024725"/>
          <a:ext cx="11430000" cy="11334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M11" sqref="M11"/>
    </sheetView>
  </sheetViews>
  <sheetFormatPr defaultColWidth="9" defaultRowHeight="13.5" outlineLevelCol="7"/>
  <cols>
    <col min="1" max="1" width="4.25" style="1" customWidth="1"/>
    <col min="2" max="2" width="14" style="2" customWidth="1"/>
    <col min="3" max="3" width="24.1333333333333" style="3" customWidth="1"/>
    <col min="4" max="4" width="11.75" style="1" customWidth="1"/>
    <col min="5" max="5" width="5.38333333333333" style="4" customWidth="1"/>
    <col min="6" max="6" width="5.13333333333333" style="4" customWidth="1"/>
    <col min="7" max="7" width="7.63333333333333" style="1" customWidth="1"/>
    <col min="8" max="8" width="9.38333333333333" style="1" customWidth="1"/>
    <col min="9" max="16384" width="9" style="1"/>
  </cols>
  <sheetData>
    <row r="1" ht="39.75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s="1" customFormat="1" ht="2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5" customHeight="1" spans="1:8">
      <c r="A3" s="8">
        <v>1</v>
      </c>
      <c r="B3" s="9" t="s">
        <v>9</v>
      </c>
      <c r="C3" s="10" t="s">
        <v>10</v>
      </c>
      <c r="D3" s="11" t="str">
        <f>_xlfn.DISPIMG("ID_FB4282DB88A0498A8C6B790DEAABD2BE",1)</f>
        <v>=DISPIMG("ID_FB4282DB88A0498A8C6B790DEAABD2BE",1)</v>
      </c>
      <c r="E3" s="10">
        <v>1</v>
      </c>
      <c r="F3" s="12" t="s">
        <v>11</v>
      </c>
      <c r="G3" s="8"/>
      <c r="H3" s="13"/>
    </row>
    <row r="4" s="1" customFormat="1" ht="40" customHeight="1" spans="1:8">
      <c r="A4" s="8">
        <v>2</v>
      </c>
      <c r="B4" s="9" t="s">
        <v>9</v>
      </c>
      <c r="C4" s="10" t="s">
        <v>12</v>
      </c>
      <c r="D4" s="13" t="str">
        <f>_xlfn.DISPIMG("ID_E8C048C4AE4C4BCCB7DD54F3D03ABD44",1)</f>
        <v>=DISPIMG("ID_E8C048C4AE4C4BCCB7DD54F3D03ABD44",1)</v>
      </c>
      <c r="E4" s="10">
        <v>5</v>
      </c>
      <c r="F4" s="12" t="s">
        <v>11</v>
      </c>
      <c r="G4" s="8"/>
      <c r="H4" s="13"/>
    </row>
    <row r="5" s="1" customFormat="1" ht="31" customHeight="1" spans="1:8">
      <c r="A5" s="8">
        <v>3</v>
      </c>
      <c r="B5" s="9" t="s">
        <v>13</v>
      </c>
      <c r="C5" s="10" t="s">
        <v>14</v>
      </c>
      <c r="D5" s="13"/>
      <c r="E5" s="10">
        <v>1</v>
      </c>
      <c r="F5" s="12" t="s">
        <v>11</v>
      </c>
      <c r="G5" s="8"/>
      <c r="H5" s="13"/>
    </row>
    <row r="6" s="1" customFormat="1" ht="31" customHeight="1" spans="1:8">
      <c r="A6" s="8">
        <v>4</v>
      </c>
      <c r="B6" s="9" t="s">
        <v>13</v>
      </c>
      <c r="C6" s="10" t="s">
        <v>15</v>
      </c>
      <c r="D6" s="13"/>
      <c r="E6" s="10">
        <v>1</v>
      </c>
      <c r="F6" s="12" t="s">
        <v>11</v>
      </c>
      <c r="G6" s="8"/>
      <c r="H6" s="13"/>
    </row>
    <row r="7" s="1" customFormat="1" ht="31" customHeight="1" spans="1:8">
      <c r="A7" s="8">
        <v>5</v>
      </c>
      <c r="B7" s="9" t="s">
        <v>13</v>
      </c>
      <c r="C7" s="10" t="s">
        <v>16</v>
      </c>
      <c r="D7" s="13"/>
      <c r="E7" s="10">
        <v>1</v>
      </c>
      <c r="F7" s="12" t="s">
        <v>11</v>
      </c>
      <c r="G7" s="8"/>
      <c r="H7" s="13"/>
    </row>
    <row r="8" s="1" customFormat="1" ht="31" customHeight="1" spans="1:8">
      <c r="A8" s="8">
        <v>6</v>
      </c>
      <c r="B8" s="9" t="s">
        <v>17</v>
      </c>
      <c r="C8" s="10" t="s">
        <v>18</v>
      </c>
      <c r="D8" s="14"/>
      <c r="E8" s="10">
        <v>2</v>
      </c>
      <c r="F8" s="12" t="s">
        <v>11</v>
      </c>
      <c r="G8" s="8"/>
      <c r="H8" s="13"/>
    </row>
    <row r="9" s="1" customFormat="1" ht="55" customHeight="1" spans="1:8">
      <c r="A9" s="8">
        <v>7</v>
      </c>
      <c r="B9" s="9" t="s">
        <v>19</v>
      </c>
      <c r="C9" s="15" t="s">
        <v>20</v>
      </c>
      <c r="D9" s="10"/>
      <c r="E9" s="10">
        <v>1</v>
      </c>
      <c r="F9" s="12" t="s">
        <v>11</v>
      </c>
      <c r="G9" s="16"/>
      <c r="H9" s="13"/>
    </row>
    <row r="10" s="1" customFormat="1" ht="31" customHeight="1" spans="1:8">
      <c r="A10" s="8">
        <v>8</v>
      </c>
      <c r="B10" s="9" t="s">
        <v>21</v>
      </c>
      <c r="C10" s="10" t="s">
        <v>22</v>
      </c>
      <c r="D10" s="10"/>
      <c r="E10" s="10">
        <v>1</v>
      </c>
      <c r="F10" s="12" t="s">
        <v>11</v>
      </c>
      <c r="G10" s="16"/>
      <c r="H10" s="13"/>
    </row>
    <row r="11" s="1" customFormat="1" ht="31" customHeight="1" spans="1:8">
      <c r="A11" s="8">
        <v>9</v>
      </c>
      <c r="B11" s="9" t="s">
        <v>23</v>
      </c>
      <c r="C11" s="17" t="s">
        <v>24</v>
      </c>
      <c r="D11" s="10"/>
      <c r="E11" s="10">
        <v>2</v>
      </c>
      <c r="F11" s="12" t="s">
        <v>11</v>
      </c>
      <c r="G11" s="16"/>
      <c r="H11" s="13"/>
    </row>
    <row r="12" s="1" customFormat="1" ht="31" customHeight="1" spans="1:8">
      <c r="A12" s="8">
        <v>10</v>
      </c>
      <c r="B12" s="9" t="s">
        <v>25</v>
      </c>
      <c r="C12" s="17" t="s">
        <v>26</v>
      </c>
      <c r="D12" s="10"/>
      <c r="E12" s="10">
        <v>1</v>
      </c>
      <c r="F12" s="12" t="s">
        <v>11</v>
      </c>
      <c r="G12" s="16"/>
      <c r="H12" s="13"/>
    </row>
    <row r="13" s="1" customFormat="1" ht="31" customHeight="1" spans="1:8">
      <c r="A13" s="8">
        <v>11</v>
      </c>
      <c r="B13" s="10" t="s">
        <v>27</v>
      </c>
      <c r="C13" s="17" t="s">
        <v>28</v>
      </c>
      <c r="D13" s="10"/>
      <c r="E13" s="10">
        <v>1</v>
      </c>
      <c r="F13" s="12" t="s">
        <v>11</v>
      </c>
      <c r="G13" s="16"/>
      <c r="H13" s="13"/>
    </row>
    <row r="14" s="1" customFormat="1" ht="31" customHeight="1" spans="1:8">
      <c r="A14" s="8">
        <v>12</v>
      </c>
      <c r="B14" s="9" t="s">
        <v>29</v>
      </c>
      <c r="C14" s="17" t="s">
        <v>30</v>
      </c>
      <c r="D14" s="10"/>
      <c r="E14" s="10">
        <v>1</v>
      </c>
      <c r="F14" s="12" t="s">
        <v>11</v>
      </c>
      <c r="G14" s="16"/>
      <c r="H14" s="13"/>
    </row>
    <row r="15" s="1" customFormat="1" ht="31" customHeight="1" spans="1:8">
      <c r="A15" s="8">
        <v>13</v>
      </c>
      <c r="B15" s="18" t="s">
        <v>31</v>
      </c>
      <c r="C15" s="10" t="s">
        <v>32</v>
      </c>
      <c r="D15" s="10"/>
      <c r="E15" s="10">
        <v>3</v>
      </c>
      <c r="F15" s="12" t="s">
        <v>11</v>
      </c>
      <c r="G15" s="16"/>
      <c r="H15" s="13"/>
    </row>
    <row r="16" s="1" customFormat="1" ht="31" customHeight="1" spans="1:8">
      <c r="A16" s="8">
        <v>14</v>
      </c>
      <c r="B16" s="9" t="s">
        <v>33</v>
      </c>
      <c r="C16" s="18" t="s">
        <v>34</v>
      </c>
      <c r="D16" s="10"/>
      <c r="E16" s="10">
        <v>20</v>
      </c>
      <c r="F16" s="12" t="s">
        <v>11</v>
      </c>
      <c r="G16" s="16"/>
      <c r="H16" s="13"/>
    </row>
    <row r="17" s="1" customFormat="1" ht="31" customHeight="1" spans="1:8">
      <c r="A17" s="8">
        <v>15</v>
      </c>
      <c r="B17" s="9" t="s">
        <v>33</v>
      </c>
      <c r="C17" s="18" t="s">
        <v>35</v>
      </c>
      <c r="D17" s="10"/>
      <c r="E17" s="10">
        <v>20</v>
      </c>
      <c r="F17" s="12" t="s">
        <v>11</v>
      </c>
      <c r="G17" s="16"/>
      <c r="H17" s="13"/>
    </row>
    <row r="18" s="1" customFormat="1" ht="31" customHeight="1" spans="1:8">
      <c r="A18" s="8">
        <v>16</v>
      </c>
      <c r="B18" s="18" t="s">
        <v>36</v>
      </c>
      <c r="C18" s="10" t="s">
        <v>37</v>
      </c>
      <c r="D18" s="10"/>
      <c r="E18" s="10">
        <v>1</v>
      </c>
      <c r="F18" s="12" t="s">
        <v>11</v>
      </c>
      <c r="G18" s="16"/>
      <c r="H18" s="13"/>
    </row>
    <row r="19" s="1" customFormat="1" ht="31" customHeight="1" spans="1:8">
      <c r="A19" s="8">
        <v>17</v>
      </c>
      <c r="B19" s="9" t="s">
        <v>38</v>
      </c>
      <c r="C19" s="10" t="s">
        <v>39</v>
      </c>
      <c r="D19" s="10"/>
      <c r="E19" s="10">
        <v>1</v>
      </c>
      <c r="F19" s="12" t="s">
        <v>11</v>
      </c>
      <c r="G19" s="16"/>
      <c r="H19" s="13"/>
    </row>
    <row r="20" s="1" customFormat="1" ht="31" customHeight="1" spans="1:8">
      <c r="A20" s="8">
        <v>18</v>
      </c>
      <c r="B20" s="9" t="s">
        <v>40</v>
      </c>
      <c r="C20" s="10" t="s">
        <v>41</v>
      </c>
      <c r="D20" s="10"/>
      <c r="E20" s="10">
        <v>1</v>
      </c>
      <c r="F20" s="12" t="s">
        <v>11</v>
      </c>
      <c r="G20" s="16"/>
      <c r="H20" s="13"/>
    </row>
    <row r="21" s="1" customFormat="1" ht="31" customHeight="1" spans="1:8">
      <c r="A21" s="8">
        <v>19</v>
      </c>
      <c r="B21" s="9" t="s">
        <v>42</v>
      </c>
      <c r="C21" s="18" t="s">
        <v>43</v>
      </c>
      <c r="D21" s="13"/>
      <c r="E21" s="10">
        <v>1</v>
      </c>
      <c r="F21" s="19" t="s">
        <v>44</v>
      </c>
      <c r="G21" s="16"/>
      <c r="H21" s="13"/>
    </row>
    <row r="22" s="1" customFormat="1" ht="31" customHeight="1" spans="1:8">
      <c r="A22" s="8">
        <v>20</v>
      </c>
      <c r="B22" s="9" t="s">
        <v>45</v>
      </c>
      <c r="C22" s="18" t="s">
        <v>43</v>
      </c>
      <c r="D22" s="13"/>
      <c r="E22" s="10">
        <v>1</v>
      </c>
      <c r="F22" s="19" t="s">
        <v>44</v>
      </c>
      <c r="G22" s="16"/>
      <c r="H22" s="13"/>
    </row>
    <row r="23" s="1" customFormat="1" ht="31" customHeight="1" spans="1:8">
      <c r="A23" s="8">
        <v>21</v>
      </c>
      <c r="B23" s="9" t="s">
        <v>46</v>
      </c>
      <c r="C23" s="18" t="s">
        <v>43</v>
      </c>
      <c r="D23" s="13"/>
      <c r="E23" s="10">
        <v>1</v>
      </c>
      <c r="F23" s="19" t="s">
        <v>44</v>
      </c>
      <c r="G23" s="16"/>
      <c r="H23" s="13"/>
    </row>
    <row r="24" s="1" customFormat="1" ht="31" customHeight="1" spans="1:8">
      <c r="A24" s="8">
        <v>22</v>
      </c>
      <c r="B24" s="9" t="s">
        <v>47</v>
      </c>
      <c r="C24" s="18" t="s">
        <v>43</v>
      </c>
      <c r="D24" s="13"/>
      <c r="E24" s="10">
        <v>2</v>
      </c>
      <c r="F24" s="19" t="s">
        <v>44</v>
      </c>
      <c r="G24" s="16"/>
      <c r="H24" s="13"/>
    </row>
    <row r="25" s="1" customFormat="1" ht="31" customHeight="1" spans="1:8">
      <c r="A25" s="8">
        <v>23</v>
      </c>
      <c r="B25" s="9" t="s">
        <v>48</v>
      </c>
      <c r="C25" s="10"/>
      <c r="D25" s="13"/>
      <c r="E25" s="10">
        <v>1</v>
      </c>
      <c r="F25" s="10" t="s">
        <v>11</v>
      </c>
      <c r="G25" s="16"/>
      <c r="H25" s="13"/>
    </row>
    <row r="26" s="1" customFormat="1" ht="31" customHeight="1" spans="1:8">
      <c r="A26" s="8">
        <v>24</v>
      </c>
      <c r="B26" s="9" t="s">
        <v>49</v>
      </c>
      <c r="C26" s="10"/>
      <c r="D26" s="13"/>
      <c r="E26" s="10">
        <v>1</v>
      </c>
      <c r="F26" s="10" t="s">
        <v>11</v>
      </c>
      <c r="G26" s="16"/>
      <c r="H26" s="13"/>
    </row>
    <row r="27" s="1" customFormat="1" ht="31" customHeight="1" spans="1:8">
      <c r="A27" s="8">
        <v>25</v>
      </c>
      <c r="B27" s="9" t="s">
        <v>50</v>
      </c>
      <c r="C27" s="10"/>
      <c r="D27" s="13"/>
      <c r="E27" s="10">
        <v>1</v>
      </c>
      <c r="F27" s="10" t="s">
        <v>11</v>
      </c>
      <c r="G27" s="16"/>
      <c r="H27" s="13"/>
    </row>
    <row r="28" s="1" customFormat="1" ht="31" customHeight="1" spans="1:8">
      <c r="A28" s="8">
        <v>26</v>
      </c>
      <c r="B28" s="20" t="s">
        <v>51</v>
      </c>
      <c r="C28" s="21" t="s">
        <v>52</v>
      </c>
      <c r="D28" s="13"/>
      <c r="E28" s="10">
        <v>1</v>
      </c>
      <c r="F28" s="18" t="s">
        <v>53</v>
      </c>
      <c r="G28" s="16"/>
      <c r="H28" s="13"/>
    </row>
    <row r="29" s="1" customFormat="1" ht="44" customHeight="1" spans="1:8">
      <c r="A29" s="8">
        <v>27</v>
      </c>
      <c r="B29" s="9" t="s">
        <v>54</v>
      </c>
      <c r="C29" s="22" t="s">
        <v>55</v>
      </c>
      <c r="D29" s="13"/>
      <c r="E29" s="10">
        <v>1</v>
      </c>
      <c r="F29" s="10" t="s">
        <v>56</v>
      </c>
      <c r="G29" s="16"/>
      <c r="H29" s="13"/>
    </row>
    <row r="30" s="1" customFormat="1" ht="49" customHeight="1" spans="1:8">
      <c r="A30" s="8">
        <v>28</v>
      </c>
      <c r="B30" s="9" t="s">
        <v>57</v>
      </c>
      <c r="C30" s="17" t="s">
        <v>58</v>
      </c>
      <c r="D30" s="23"/>
      <c r="E30" s="10">
        <v>1</v>
      </c>
      <c r="F30" s="18" t="s">
        <v>56</v>
      </c>
      <c r="G30" s="16"/>
      <c r="H30" s="13"/>
    </row>
    <row r="31" s="1" customFormat="1" ht="31" customHeight="1" spans="1:8">
      <c r="A31" s="8">
        <v>29</v>
      </c>
      <c r="B31" s="18" t="s">
        <v>59</v>
      </c>
      <c r="C31" s="10" t="s">
        <v>60</v>
      </c>
      <c r="D31" s="23" t="str">
        <f>_xlfn.DISPIMG("ID_A036AE08222F4657A5C30D52940C79B7",1)</f>
        <v>=DISPIMG("ID_A036AE08222F4657A5C30D52940C79B7",1)</v>
      </c>
      <c r="E31" s="10">
        <v>1</v>
      </c>
      <c r="F31" s="18" t="s">
        <v>53</v>
      </c>
      <c r="G31" s="16"/>
      <c r="H31" s="13"/>
    </row>
    <row r="32" s="1" customFormat="1" ht="31" customHeight="1" spans="1:8">
      <c r="A32" s="8">
        <v>30</v>
      </c>
      <c r="B32" s="9" t="s">
        <v>61</v>
      </c>
      <c r="C32" s="10" t="s">
        <v>62</v>
      </c>
      <c r="D32" s="23"/>
      <c r="E32" s="10">
        <v>1</v>
      </c>
      <c r="F32" s="10" t="s">
        <v>11</v>
      </c>
      <c r="G32" s="16"/>
      <c r="H32" s="13"/>
    </row>
    <row r="33" s="1" customFormat="1" ht="31" customHeight="1" spans="1:8">
      <c r="A33" s="8">
        <v>31</v>
      </c>
      <c r="B33" s="9" t="s">
        <v>61</v>
      </c>
      <c r="C33" s="10" t="s">
        <v>63</v>
      </c>
      <c r="D33" s="23"/>
      <c r="E33" s="10">
        <v>1</v>
      </c>
      <c r="F33" s="10" t="s">
        <v>11</v>
      </c>
      <c r="G33" s="16"/>
      <c r="H33" s="13"/>
    </row>
    <row r="34" s="1" customFormat="1" ht="31" customHeight="1" spans="1:8">
      <c r="A34" s="8">
        <v>32</v>
      </c>
      <c r="B34" s="10" t="s">
        <v>64</v>
      </c>
      <c r="C34" s="24" t="s">
        <v>65</v>
      </c>
      <c r="D34" s="23"/>
      <c r="E34" s="10">
        <v>2</v>
      </c>
      <c r="F34" s="10" t="s">
        <v>11</v>
      </c>
      <c r="G34" s="16"/>
      <c r="H34" s="13"/>
    </row>
    <row r="35" s="1" customFormat="1" ht="31" customHeight="1" spans="1:8">
      <c r="A35" s="8">
        <v>33</v>
      </c>
      <c r="B35" s="18" t="s">
        <v>66</v>
      </c>
      <c r="C35" s="10" t="s">
        <v>67</v>
      </c>
      <c r="D35" s="23"/>
      <c r="E35" s="10">
        <v>5</v>
      </c>
      <c r="F35" s="25" t="s">
        <v>11</v>
      </c>
      <c r="G35" s="16"/>
      <c r="H35" s="13"/>
    </row>
    <row r="36" s="1" customFormat="1" ht="31" customHeight="1" spans="1:8">
      <c r="A36" s="8">
        <v>34</v>
      </c>
      <c r="B36" s="9" t="s">
        <v>68</v>
      </c>
      <c r="C36" s="10" t="s">
        <v>69</v>
      </c>
      <c r="D36" s="23" t="str">
        <f>_xlfn.DISPIMG("ID_8DB6D7150CCF4DF69D8ACB4F7582E853",1)</f>
        <v>=DISPIMG("ID_8DB6D7150CCF4DF69D8ACB4F7582E853",1)</v>
      </c>
      <c r="E36" s="10">
        <v>3</v>
      </c>
      <c r="F36" s="26" t="s">
        <v>70</v>
      </c>
      <c r="G36" s="16"/>
      <c r="H36" s="13"/>
    </row>
    <row r="37" s="1" customFormat="1" ht="31" customHeight="1" spans="1:8">
      <c r="A37" s="8">
        <v>35</v>
      </c>
      <c r="B37" s="9" t="s">
        <v>71</v>
      </c>
      <c r="C37" s="10" t="s">
        <v>72</v>
      </c>
      <c r="D37" s="23"/>
      <c r="E37" s="10">
        <v>10</v>
      </c>
      <c r="F37" s="10" t="s">
        <v>73</v>
      </c>
      <c r="G37" s="16"/>
      <c r="H37" s="13"/>
    </row>
    <row r="38" s="1" customFormat="1" ht="31" customHeight="1" spans="1:8">
      <c r="A38" s="8">
        <v>36</v>
      </c>
      <c r="B38" s="9" t="s">
        <v>74</v>
      </c>
      <c r="C38" s="27" t="s">
        <v>75</v>
      </c>
      <c r="D38" s="10"/>
      <c r="E38" s="10">
        <v>1</v>
      </c>
      <c r="F38" s="18" t="s">
        <v>56</v>
      </c>
      <c r="G38" s="16"/>
      <c r="H38" s="13"/>
    </row>
    <row r="39" s="1" customFormat="1" ht="31" customHeight="1" spans="1:8">
      <c r="A39" s="8">
        <v>37</v>
      </c>
      <c r="B39" s="28" t="s">
        <v>76</v>
      </c>
      <c r="C39" s="29" t="s">
        <v>77</v>
      </c>
      <c r="D39" s="30"/>
      <c r="E39" s="31">
        <v>1000</v>
      </c>
      <c r="F39" s="32" t="s">
        <v>78</v>
      </c>
      <c r="G39" s="33"/>
      <c r="H39" s="34"/>
    </row>
    <row r="40" s="1" customFormat="1" ht="42" customHeight="1" spans="1:8">
      <c r="A40" s="8">
        <v>38</v>
      </c>
      <c r="B40" s="9" t="s">
        <v>79</v>
      </c>
      <c r="C40" s="10" t="s">
        <v>80</v>
      </c>
      <c r="D40" s="18" t="str">
        <f>_xlfn.DISPIMG("ID_F2F8779107CF4DD098A56D72C6466EA2",1)</f>
        <v>=DISPIMG("ID_F2F8779107CF4DD098A56D72C6466EA2",1)</v>
      </c>
      <c r="E40" s="23">
        <v>2</v>
      </c>
      <c r="F40" s="23" t="s">
        <v>11</v>
      </c>
      <c r="G40" s="13"/>
      <c r="H40" s="13"/>
    </row>
    <row r="41" ht="42" customHeight="1" spans="1:8">
      <c r="A41" s="8">
        <v>39</v>
      </c>
      <c r="B41" s="10" t="s">
        <v>81</v>
      </c>
      <c r="C41" s="10" t="s">
        <v>82</v>
      </c>
      <c r="D41" s="35" t="str">
        <f>_xlfn.DISPIMG("ID_B71FC2B8BF4C43AF9ED4F407D317693D",1)</f>
        <v>=DISPIMG("ID_B71FC2B8BF4C43AF9ED4F407D317693D",1)</v>
      </c>
      <c r="E41" s="10">
        <v>3</v>
      </c>
      <c r="F41" s="10" t="s">
        <v>11</v>
      </c>
      <c r="G41" s="13"/>
      <c r="H41" s="13"/>
    </row>
    <row r="42" ht="42" customHeight="1" spans="1:8">
      <c r="A42" s="8">
        <v>40</v>
      </c>
      <c r="B42" s="9" t="s">
        <v>83</v>
      </c>
      <c r="C42" s="36" t="s">
        <v>84</v>
      </c>
      <c r="D42" s="37" t="str">
        <f>_xlfn.DISPIMG("ID_9EE77CDB0A444B69840872B32547CE3F",1)</f>
        <v>=DISPIMG("ID_9EE77CDB0A444B69840872B32547CE3F",1)</v>
      </c>
      <c r="E42" s="38">
        <v>3</v>
      </c>
      <c r="F42" s="10" t="s">
        <v>11</v>
      </c>
      <c r="G42" s="39"/>
      <c r="H42" s="39"/>
    </row>
    <row r="43" ht="42" customHeight="1" spans="1:8">
      <c r="A43" s="8">
        <v>41</v>
      </c>
      <c r="B43" s="9" t="s">
        <v>83</v>
      </c>
      <c r="C43" s="36" t="s">
        <v>85</v>
      </c>
      <c r="D43" s="37" t="str">
        <f>_xlfn.DISPIMG("ID_B3330B0DCD9344C4AFD3D8F325D3F381",1)</f>
        <v>=DISPIMG("ID_B3330B0DCD9344C4AFD3D8F325D3F381",1)</v>
      </c>
      <c r="E43" s="38">
        <v>3</v>
      </c>
      <c r="F43" s="10" t="s">
        <v>11</v>
      </c>
      <c r="G43" s="39"/>
      <c r="H43" s="39"/>
    </row>
    <row r="44" ht="42" customHeight="1" spans="1:8">
      <c r="A44" s="8">
        <v>42</v>
      </c>
      <c r="B44" s="40" t="s">
        <v>86</v>
      </c>
      <c r="C44" s="41" t="s">
        <v>87</v>
      </c>
      <c r="D44" s="37"/>
      <c r="E44" s="38">
        <v>4</v>
      </c>
      <c r="F44" s="10" t="s">
        <v>11</v>
      </c>
      <c r="G44" s="42"/>
      <c r="H44" s="39"/>
    </row>
    <row r="45" ht="42" customHeight="1" spans="1:8">
      <c r="A45" s="8">
        <v>43</v>
      </c>
      <c r="B45" s="9" t="s">
        <v>88</v>
      </c>
      <c r="C45" s="10" t="s">
        <v>89</v>
      </c>
      <c r="D45" s="35" t="str">
        <f>_xlfn.DISPIMG("ID_9757C8AC87E1476297815CF13B3B199C",1)</f>
        <v>=DISPIMG("ID_9757C8AC87E1476297815CF13B3B199C",1)</v>
      </c>
      <c r="E45" s="10">
        <v>2</v>
      </c>
      <c r="F45" s="10" t="s">
        <v>11</v>
      </c>
      <c r="G45" s="16"/>
      <c r="H45" s="13"/>
    </row>
    <row r="46" ht="42" customHeight="1" spans="1:8">
      <c r="A46" s="8">
        <v>44</v>
      </c>
      <c r="B46" s="9" t="s">
        <v>88</v>
      </c>
      <c r="C46" s="10" t="s">
        <v>90</v>
      </c>
      <c r="D46" s="35" t="str">
        <f>_xlfn.DISPIMG("ID_7AAC31056A9B4B1EA9D392636D87DA9B",1)</f>
        <v>=DISPIMG("ID_7AAC31056A9B4B1EA9D392636D87DA9B",1)</v>
      </c>
      <c r="E46" s="10">
        <v>5</v>
      </c>
      <c r="F46" s="10" t="s">
        <v>11</v>
      </c>
      <c r="G46" s="16"/>
      <c r="H46" s="13"/>
    </row>
    <row r="47" ht="30" customHeight="1" spans="1:8">
      <c r="A47" s="43">
        <v>45</v>
      </c>
      <c r="B47" s="44" t="s">
        <v>91</v>
      </c>
      <c r="C47" s="45" t="s">
        <v>92</v>
      </c>
      <c r="D47" s="13" t="str">
        <f>_xlfn.DISPIMG("ID_98CDD5D2F22F45339E4B81F508F0D06D",1)</f>
        <v>=DISPIMG("ID_98CDD5D2F22F45339E4B81F508F0D06D",1)</v>
      </c>
      <c r="E47" s="23">
        <v>1</v>
      </c>
      <c r="F47" s="23" t="s">
        <v>56</v>
      </c>
      <c r="G47" s="13"/>
      <c r="H47" s="13"/>
    </row>
    <row r="48" ht="30" customHeight="1" spans="1:8">
      <c r="A48" s="43">
        <v>46</v>
      </c>
      <c r="B48" s="44" t="s">
        <v>93</v>
      </c>
      <c r="C48" s="46"/>
      <c r="D48" s="13"/>
      <c r="E48" s="23"/>
      <c r="F48" s="23"/>
      <c r="G48" s="13"/>
      <c r="H48" s="13"/>
    </row>
    <row r="49" ht="42" customHeight="1" spans="1:8">
      <c r="A49" s="47"/>
      <c r="B49" s="44"/>
      <c r="C49" s="48" t="s">
        <v>94</v>
      </c>
      <c r="D49" s="48"/>
      <c r="E49" s="48"/>
      <c r="F49" s="49"/>
      <c r="G49" s="48"/>
      <c r="H49" s="48"/>
    </row>
    <row r="50" ht="22" customHeight="1" spans="1:8">
      <c r="A50" s="50"/>
      <c r="C50" s="51"/>
      <c r="D50" s="51"/>
      <c r="E50" s="51"/>
      <c r="F50" s="52"/>
      <c r="G50" s="51"/>
      <c r="H50" s="51"/>
    </row>
    <row r="51" ht="44" customHeight="1" spans="1:8">
      <c r="A51" s="53" t="s">
        <v>95</v>
      </c>
      <c r="B51" s="53"/>
      <c r="C51" s="53"/>
      <c r="D51" s="53"/>
      <c r="E51" s="53"/>
      <c r="F51" s="53"/>
      <c r="G51" s="53"/>
      <c r="H51" s="53"/>
    </row>
    <row r="52" ht="46" customHeight="1" spans="1:8">
      <c r="A52" s="53" t="s">
        <v>96</v>
      </c>
      <c r="B52" s="53"/>
      <c r="C52" s="53"/>
      <c r="D52" s="53"/>
      <c r="E52" s="53"/>
      <c r="F52" s="53"/>
      <c r="G52" s="53"/>
      <c r="H52" s="53"/>
    </row>
    <row r="53" ht="30" customHeight="1" spans="1:8">
      <c r="A53" s="54" t="s">
        <v>97</v>
      </c>
      <c r="B53" s="54"/>
      <c r="C53" s="54"/>
      <c r="D53" s="54"/>
      <c r="E53" s="54"/>
      <c r="F53" s="54"/>
      <c r="G53" s="54"/>
      <c r="H53" s="54"/>
    </row>
  </sheetData>
  <sheetProtection formatCells="0" formatColumns="0" formatRows="0" insertRows="0" insertColumns="0" insertHyperlinks="0" deleteColumns="0" deleteRows="0" sort="0" autoFilter="0" pivotTables="0"/>
  <mergeCells count="7">
    <mergeCell ref="A1:H1"/>
    <mergeCell ref="C49:H49"/>
    <mergeCell ref="A51:H51"/>
    <mergeCell ref="A52:H52"/>
    <mergeCell ref="A53:H53"/>
    <mergeCell ref="A48:A49"/>
    <mergeCell ref="B48:B49"/>
  </mergeCells>
  <printOptions horizontalCentered="1"/>
  <pageMargins left="0.75" right="0.75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I 6 9 " > < h y p e r s u b l i n k   p o s = " 1 2 "   l e n g t h = " 4 8 "   d i s p l a y = " h t t p s : / / e . t b . c n / h . h k z u j s F W 5 H 5 8 G E v ? t k = x O 0 m 4 3 P 4 g k Z "   a d d r e s s = " h t t p s : / / e . t b . c n / h . h k z u j s F W 5 H 5 8 G E v ? t k = x O 0 m 4 3 P 4 g k Z "   s u b a d d r e s s = " "   s c r e e n T i p = " "   l i n k r u n s t y p e = " L R T U R L " / > < / h y p e r l i n k > < h y p e r l i n k   r e f = " I 1 0 3 " > < h y p e r s u b l i n k   p o s = " 9 "   l e n g t h = " 4 8 "   d i s p l a y = " h t t p s : / / e . t b . c n / h . S D v m K U E D n A k P v h E ? t k = C 9 h s f n K t M 7 v "   a d d r e s s = " h t t p s : / / e . t b . c n / h . S D v m K U E D n A k P v h E ? t k = C 9 h s f n K t M 7 v "   s u b a d d r e s s = " "   s c r e e n T i p = " "   l i n k r u n s t y p e = " L R T U R L " / > < / h y p e r l i n k > < h y p e r l i n k   r e f = " I 1 0 4 " > < h y p e r s u b l i n k   p o s = " 9 "   l e n g t h = " 4 8 "   d i s p l a y = " h t t p s : / / e . t b . c n / h . S x P L t N x H P 5 4 2 u 3 J ? t k = 8 0 S J f n K y E K x "   a d d r e s s = " h t t p s : / / e . t b . c n / h . S x P L t N x H P 5 4 2 u 3 J ? t k = 8 0 S J f n K y E K x "   s u b a d d r e s s = " "   s c r e e n T i p = " "   l i n k r u n s t y p e = " L R T U R L " / > < / h y p e r l i n k > < h y p e r l i n k   r e f = " I 1 0 5 " > < h y p e r s u b l i n k   p o s = " 9 "   l e n g t h = " 4 8 "   d i s p l a y = " h t t p s : / / e . t b . c n / h . S D v B 1 1 i T G v 6 w Q 5 c ? t k = J K r G f n q W R C j "   a d d r e s s = " h t t p s : / / e . t b . c n / h . S D v B 1 1 i T G v 6 w Q 5 c ? t k = J K r G f n q W R C j "   s u b a d d r e s s = " "   s c r e e n T i p = " "   l i n k r u n s t y p e = " L R T U R L " / > < / h y p e r l i n k > < h y p e r l i n k   r e f = " I 1 0 6 " > < h y p e r s u b l i n k   p o s = " 4 "   l e n g t h = " 4 0 "   d i s p l a y = " h t t p s : / / e . t b . c n / h . S C h W P 4 N ? t k = s j w f f n q 9 A 5 P "   a d d r e s s = " h t t p s : / / e . t b . c n / h . S C h W P 4 N ? t k = s j w f f n q 9 A 5 P "   s u b a d d r e s s = " "   s c r e e n T i p = " "   l i n k r u n s t y p e = " L R T U R L " / > < / h y p e r l i n k > < h y p e r l i n k   r e f = " I 1 0 7 " > < h y p e r s u b l i n k   p o s = " 4 "   l e n g t h = " 4 8 "   d i s p l a y = " h t t p s : / / e . t b . c n / h . S C h S y g j m J 3 X X 8 Q h ? t k = o 0 E 3 f n q r P b t "   a d d r e s s = " h t t p s : / / e . t b . c n / h . S C h S y g j m J 3 X X 8 Q h ? t k = o 0 E 3 f n q r P b t "   s u b a d d r e s s = " "   s c r e e n T i p = " "   l i n k r u n s t y p e = " L R T U R L " / > < / h y p e r l i n k > < h y p e r l i n k   r e f = " I 1 0 8 " > < h y p e r s u b l i n k   p o s = " 9 "   l e n g t h = " 4 8 "   d i s p l a y = " h t t p s : / / e . t b . c n / h . S D E u y L 1 4 Y V E A y U z ? t k = Q W 4 K f n J a o X A "   a d d r e s s = " h t t p s : / / e . t b . c n / h . S D E u y L 1 4 Y V E A y U z ? t k = Q W 4 K f n J a o X A "   s u b a d d r e s s = " "   s c r e e n T i p = " "   l i n k r u n s t y p e = " L R T U R L " / > < / h y p e r l i n k > < h y p e r l i n k   r e f = " I 1 0 9 " > < h y p e r s u b l i n k   p o s = " 9 "   l e n g t h = " 4 8 "   d i s p l a y = " h t t p s : / / e . t b . c n / h . S x O e t z Q K u I C S G u H ? t k = m k h q f n J 9 Q 2 j "   a d d r e s s = " h t t p s : / / e . t b . c n / h . S x O e t z Q K u I C S G u H ? t k = m k h q f n J 9 Q 2 j "   s u b a d d r e s s = " "   s c r e e n T i p = " "   l i n k r u n s t y p e = " L R T U R L " / > < / h y p e r l i n k > < h y p e r l i n k   r e f = " I 1 1 1 " > < h y p e r s u b l i n k   p o s = " 9 "   l e n g t h = " 4 8 "   d i s p l a y = " h t t p s : / / e . t b . c n / h . S x 8 N H J y 1 p E J v R P t ? t k = Y j 6 J f n F A b d Z "   a d d r e s s = " h t t p s : / / e . t b . c n / h . S x 8 N H J y 1 p E J v R P t ? t k = Y j 6 J f n F A b d Z "   s u b a d d r e s s = " "   s c r e e n T i p = " "   l i n k r u n s t y p e = " L R T U R L " / > < / h y p e r l i n k > < h y p e r l i n k   r e f = " I 1 1 2 " > < h y p e r s u b l i n k   p o s = " 1 2 "   l e n g t h = " 4 8 "   d i s p l a y = " h t t p s : / / e . t b . c n / h . S x 8 s U D w r 7 J 9 X J c 7 ? t k = 9 O K 1 f n v e O G a "   a d d r e s s = " h t t p s : / / e . t b . c n / h . S x 8 s U D w r 7 J 9 X J c 7 ? t k = 9 O K 1 f n v e O G a "   s u b a d d r e s s = " "   s c r e e n T i p = " "   l i n k r u n s t y p e = " L R T U R L " / > < / h y p e r l i n k > < h y p e r l i n k   r e f = " I 1 1 3 " > < h y p e r s u b l i n k   p o s = " 9 "   l e n g t h = " 4 8 "   d i s p l a y = " h t t p s : / / e . t b . c n / h . S C P i Z a F z b 5 C r W r 1 ? t k = s 6 v t f n v J u X Z "   a d d r e s s = " h t t p s : / / e . t b . c n / h . S C P i Z a F z b 5 C r W r 1 ? t k = s 6 v t f n v J u X Z "   s u b a d d r e s s = " "   s c r e e n T i p = " "   l i n k r u n s t y p e = " L R T U R L " / > < / h y p e r l i n k > < h y p e r l i n k   r e f = " I 1 1 4 " > < h y p e r s u b l i n k   p o s = " 9 "   l e n g t h = " 4 8 "   d i s p l a y = " h t t p s : / / e . t b . c n / h . S C P i Z a F z b 5 C r W r 1 ? t k = s 6 v t f n v J u X Z "   a d d r e s s = " h t t p s : / / e . t b . c n / h . S C P i Z a F z b 5 C r W r 1 ? t k = s 6 v t f n v J u X Z "   s u b a d d r e s s = " "   s c r e e n T i p = " "   l i n k r u n s t y p e = " L R T U R L " / > < / h y p e r l i n k > < h y p e r l i n k   r e f = " I 1 1 5 " > < h y p e r s u b l i n k   p o s = " 1 2 "   l e n g t h = " 4 8 "   d i s p l a y = " h t t p s : / / e . t b . c n / h . S x 0 Y 7 P e 5 3 q Z G n G i ? t k = Z h 0 H f n E V 5 0 K "   a d d r e s s = " h t t p s : / / e . t b . c n / h . S x 0 Y 7 P e 5 3 q Z G n G i ? t k = Z h 0 H f n E V 5 0 K "   s u b a d d r e s s = " "   s c r e e n T i p = " "   l i n k r u n s t y p e = " L R T U R L " / > < / h y p e r l i n k > < h y p e r l i n k   r e f = " I 1 1 6 " > < h y p e r s u b l i n k   p o s = " 5 "   l e n g t h = " 4 0 "   d i s p l a y = " h t t p s : / / e . t b . c n / h . S C l c 4 N p ? t k = j z q t f n E S 6 m f "   a d d r e s s = " h t t p s : / / e . t b . c n / h . S C l c 4 N p ? t k = j z q t f n E S 6 m f "   s u b a d d r e s s = " "   s c r e e n T i p = " "   l i n k r u n s t y p e = " L R T U R L " / > < / h y p e r l i n k > < h y p e r l i n k   r e f = " I 1 1 7 " > < h y p e r s u b l i n k   p o s = " 1 3 "   l e n g t h = " 4 8 "   d i s p l a y = " h t t p s : / / e . t b . c n / h . S x Q 6 5 E g S a A c I H 7 k ? t k = A G U r f n E s 1 m O "   a d d r e s s = " h t t p s : / / e . t b . c n / h . S x Q 6 5 E g S a A c I H 7 k ? t k = A G U r f n E s 1 m O "   s u b a d d r e s s = " "   s c r e e n T i p = " "   l i n k r u n s t y p e = " L R T U R L " / > < / h y p e r l i n k > < h y p e r l i n k   r e f = " I 1 1 8 " > < h y p e r s u b l i n k   p o s = " 1 2 "   l e n g t h = " 4 8 "   d i s p l a y = " h t t p s : / / e . t b . c n / h . S x Q 6 5 E g S a A c I H 7 k ? t k = A G U r f n E s 1 m O "   a d d r e s s = " h t t p s : / / e . t b . c n / h . S x Q 6 5 E g S a A c I H 7 k ? t k = A G U r f n E s 1 m O "   s u b a d d r e s s = " "   s c r e e n T i p = " "   l i n k r u n s t y p e = " L R T U R L " / > < / h y p e r l i n k > < h y p e r l i n k   r e f = " I 1 1 9 " > < h y p e r s u b l i n k   p o s = " 1 2 "   l e n g t h = " 4 8 "   d i s p l a y = " h t t p s : / / e . t b . c n / h . S x Q 6 5 E g S a A c I H 7 k ? t k = A G U r f n E s 1 m O "   a d d r e s s = " h t t p s : / / e . t b . c n / h . S x Q 6 5 E g S a A c I H 7 k ? t k = A G U r f n E s 1 m O "   s u b a d d r e s s = " "   s c r e e n T i p = " "   l i n k r u n s t y p e = " L R T U R L " / > < / h y p e r l i n k > < h y p e r l i n k   r e f = " I 1 2 0 " > < h y p e r s u b l i n k   p o s = " 1 3 "   l e n g t h = " 4 8 "   d i s p l a y = " h t t p s : / / e . t b . c n / h . S C m Q P m m 5 a Y W 2 f d D ? t k = j H U l f n D r m b P "   a d d r e s s = " h t t p s : / / e . t b . c n / h . S C m Q P m m 5 a Y W 2 f d D ? t k = j H U l f n D r m b P "   s u b a d d r e s s = " "   s c r e e n T i p = " "   l i n k r u n s t y p e = " L R T U R L " / > < / h y p e r l i n k > < h y p e r l i n k   r e f = " I 7 7 " > < h y p e r s u b l i n k   p o s = " 1 "   l e n g t h = " 5 4 "   d i s p l a y = " h t t p s : / / m o b i l e . y a n g k e d u o . c o m / g o o d s 2 . h t m l ? p s = Z q C j J v B c j d "   a d d r e s s = " h t t p s : / / m o b i l e . y a n g k e d u o . c o m / g o o d s 2 . h t m l ? p s = Z q C j J v B c j d "   s u b a d d r e s s = " "   s c r e e n T i p = " "   l i n k r u n s t y p e = " L R T U R L " / > < / h y p e r l i n k > < h y p e r l i n k   r e f = " I 1 2 6 " > < h y p e r s u b l i n k   p o s = " 5 "   l e n g t h = " 4 8 "   d i s p l a y = " h t t p s : / / e . t b . c n / h . S C M 6 6 Y X h 3 Y A m E Y Q ? t k = L k 7 T f n y M o y h "   a d d r e s s = " h t t p s : / / e . t b . c n / h . S C M 6 6 Y X h 3 Y A m E Y Q ? t k = L k 7 T f n y M o y h "   s u b a d d r e s s = " "   s c r e e n T i p = " "   l i n k r u n s t y p e = " L R T U R L " / > < / h y p e r l i n k > < h y p e r l i n k   r e f = " I 1 3 4 " > < h y p e r s u b l i n k   p o s = " 1 2 "   l e n g t h = " 4 8 "   d i s p l a y = " h t t p s : / / e . t b . c n / h . S y a H d R a r c x 6 E G z C ? t k = 5 p 8 k f M h l t y X "   a d d r e s s = " h t t p s : / / e . t b . c n / h . S y a H d R a r c x 6 E G z C ? t k = 5 p 8 k f M h l t y X "   s u b a d d r e s s = " "   s c r e e n T i p = " "   l i n k r u n s t y p e = " L R T U R L " / > < / h y p e r l i n k > < h y p e r l i n k   r e f = " I 1 3 5 " > < h y p e r s u b l i n k   p o s = " 4 "   l e n g t h = " 4 8 "   d i s p l a y = " h t t p s : / / e . t b . c n / h . S x O M C Z o l g 7 w M k W q ? t k = 5 e g 5 f M S K h S N "   a d d r e s s = " h t t p s : / / e . t b . c n / h . S x O M C Z o l g 7 w M k W q ? t k = 5 e g 5 f M S K h S N "   s u b a d d r e s s = " "   s c r e e n T i p = " "   l i n k r u n s t y p e = " L R T U R L " / > < / h y p e r l i n k > < h y p e r l i n k   r e f = " I 1 3 6 " > < h y p e r s u b l i n k   p o s = " 1 0 "   l e n g t h = " 4 8 "   d i s p l a y = " h t t p s : / / e . t b . c n / h . S y b x v 2 F F c j E 8 9 K 7 ? t k = R h G w f M i L Y j H "   a d d r e s s = " h t t p s : / / e . t b . c n / h . S y b x v 2 F F c j E 8 9 K 7 ? t k = R h G w f M i L Y j H "   s u b a d d r e s s = " "   s c r e e n T i p = " "   l i n k r u n s t y p e = " L R T U R L " / > < / h y p e r l i n k > < h y p e r l i n k   r e f = " I 1 3 7 " > < h y p e r s u b l i n k   p o s = " 1 2 "   l e n g t h = " 4 8 "   d i s p l a y = " h t t p s : / / e . t b . c n / h . S x n o X z o T z u c o M h q ? t k = g Z N G f M R m 3 g N "   a d d r e s s = " h t t p s : / / e . t b . c n / h . S x n o X z o T z u c o M h q ? t k = g Z N G f M R m 3 g N "   s u b a d d r e s s = " "   s c r e e n T i p = " "   l i n k r u n s t y p e = " L R T U R L " / > < / h y p e r l i n k > < h y p e r l i n k   r e f = " I 1 3 8 " > < h y p e r s u b l i n k   p o s = " 1 2 "   l e n g t h = " 4 8 "   d i s p l a y = " h t t p s : / / e . t b . c n / h . S C Q t p x Y 5 J C V S i o k ? t k = m i W t f M o h h X Q "   a d d r e s s = " h t t p s : / / e . t b . c n / h . S C Q t p x Y 5 J C V S i o k ? t k = m i W t f M o h h X Q "   s u b a d d r e s s = " "   s c r e e n T i p = " "   l i n k r u n s t y p e = " L R T U R L " / > < / h y p e r l i n k > < h y p e r l i n k   r e f = " I 1 4 2 " > < h y p e r s u b l i n k   p o s = " 4 "   l e n g t h = " 4 0 "   d i s p l a y = " h t t p s : / / e . t b . c n / h . S C k r d n x ? t k = c J q 6 f M p V 8 Y P "   a d d r e s s = " h t t p s : / / e . t b . c n / h . S C k r d n x ? t k = c J q 6 f M p V 8 Y P "   s u b a d d r e s s = " "   s c r e e n T i p = " "   l i n k r u n s t y p e = " L R T U R L " / > < / h y p e r l i n k > < h y p e r l i n k   r e f = " I 1 5 0 " > < h y p e r s u b l i n k   p o s = " 9 "   l e n g t h = " 4 8 "   d i s p l a y = " h t t p s : / / e . t b . c n / h . S x v i 0 c y m Z J z f u f 5 ? t k = s H Y d f M K l B 8 U "   a d d r e s s = " h t t p s : / / e . t b . c n / h . S x v i 0 c y m Z J z f u f 5 ? t k = s H Y d f M K l B 8 U "   s u b a d d r e s s = " "   s c r e e n T i p = " "   l i n k r u n s t y p e = " L R T U R L " / > < / h y p e r l i n k > < h y p e r l i n k   r e f = " I 1 4 9 " > < h y p e r s u b l i n k   p o s = " 1 7 "   l e n g t h = " 2 5 "   d i s p l a y = " h t t p s : / / m . t b . c n / h . S C L Z Q m w "   a d d r e s s = " h t t p s : / / m . t b . c n / h . S C L Z Q m w "   s u b a d d r e s s = " "   s c r e e n T i p = " "   l i n k r u n s t y p e = " L R T U R L " / > < / h y p e r l i n k > < / h y p e r l i n k s > < c e l l p r o t e c t i o n / > < a p p E t D b R e l a t i o n s / > < / w o S h e e t P r o p s > < / w o S h e e t s P r o p s > < w o B o o k P r o p s > < b o o k S e t t i n g s   f i l e I d = " 4 5 7 3 9 5 2 4 8 9 6 3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总务申购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黄青</dc:creator>
  <cp:lastModifiedBy>水英</cp:lastModifiedBy>
  <dcterms:created xsi:type="dcterms:W3CDTF">2025-08-26T09:46:00Z</dcterms:created>
  <dcterms:modified xsi:type="dcterms:W3CDTF">2025-12-09T01:26:28Z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7D43E2D1A6BD4B159E15227E1C6E545D_13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